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/>
  <mc:AlternateContent xmlns:mc="http://schemas.openxmlformats.org/markup-compatibility/2006">
    <mc:Choice Requires="x15">
      <x15ac:absPath xmlns:x15ac="http://schemas.microsoft.com/office/spreadsheetml/2010/11/ac" url="Z:\FTP\Sanatorium Pálava\DUR+DSP\DSP-0-Soupisy prací-2022\"/>
    </mc:Choice>
  </mc:AlternateContent>
  <xr:revisionPtr revIDLastSave="0" documentId="13_ncr:1_{C5D92A6F-1AAF-4594-AC9C-BDEF60BAD1D6}" xr6:coauthVersionLast="47" xr6:coauthVersionMax="47" xr10:uidLastSave="{00000000-0000-0000-0000-000000000000}"/>
  <bookViews>
    <workbookView xWindow="2808" yWindow="1428" windowWidth="17712" windowHeight="12312" xr2:uid="{00000000-000D-0000-FFFF-FFFF00000000}"/>
  </bookViews>
  <sheets>
    <sheet name="SUMARIZACE" sheetId="3" r:id="rId1"/>
    <sheet name="revize 2022 SO 18 VO" sheetId="2" r:id="rId2"/>
  </sheets>
  <definedNames>
    <definedName name="_xlnm.Print_Area" localSheetId="1">'revize 2022 SO 18 VO'!$A$1:$I$44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16" i="3" l="1"/>
  <c r="A15" i="3"/>
  <c r="A14" i="3"/>
  <c r="A13" i="3"/>
  <c r="A12" i="3"/>
  <c r="A11" i="3"/>
  <c r="A10" i="3"/>
  <c r="A9" i="3"/>
  <c r="A8" i="3"/>
  <c r="A7" i="3"/>
  <c r="A6" i="3"/>
  <c r="A5" i="3"/>
  <c r="A4" i="3"/>
  <c r="A3" i="3"/>
  <c r="G40" i="2"/>
  <c r="G39" i="2"/>
  <c r="G38" i="2"/>
  <c r="G37" i="2"/>
  <c r="G34" i="2"/>
  <c r="G33" i="2"/>
  <c r="G32" i="2"/>
  <c r="G35" i="2" s="1"/>
  <c r="D14" i="3" s="1"/>
  <c r="G29" i="2"/>
  <c r="G30" i="2" s="1"/>
  <c r="D13" i="3" s="1"/>
  <c r="G26" i="2"/>
  <c r="G25" i="2"/>
  <c r="G24" i="2"/>
  <c r="G22" i="2"/>
  <c r="G15" i="2"/>
  <c r="G16" i="2" s="1"/>
  <c r="D9" i="3" s="1"/>
  <c r="G12" i="2"/>
  <c r="G11" i="2"/>
  <c r="G8" i="2"/>
  <c r="G7" i="2"/>
  <c r="G9" i="2" l="1"/>
  <c r="D7" i="3" s="1"/>
  <c r="G27" i="2"/>
  <c r="D12" i="3" s="1"/>
  <c r="G41" i="2"/>
  <c r="D15" i="3" s="1"/>
  <c r="G13" i="2"/>
  <c r="D8" i="3" s="1"/>
  <c r="D10" i="3" l="1"/>
  <c r="D16" i="3"/>
  <c r="D17" i="3" s="1"/>
  <c r="D19" i="3" s="1"/>
  <c r="G17" i="2"/>
  <c r="G42" i="2"/>
  <c r="G44" i="2" l="1"/>
</calcChain>
</file>

<file path=xl/sharedStrings.xml><?xml version="1.0" encoding="utf-8"?>
<sst xmlns="http://schemas.openxmlformats.org/spreadsheetml/2006/main" count="92" uniqueCount="53">
  <si>
    <t>revize 2022 SO 18 VO</t>
  </si>
  <si>
    <t>Položkový rozpočet: revize 2022 SO 18 VO</t>
  </si>
  <si>
    <t>Název nabídky:</t>
  </si>
  <si>
    <t>Materiál</t>
  </si>
  <si>
    <t>p.č.</t>
  </si>
  <si>
    <t>číslo položky</t>
  </si>
  <si>
    <t>název položky</t>
  </si>
  <si>
    <t>mj.</t>
  </si>
  <si>
    <t>množství</t>
  </si>
  <si>
    <t>cena za m.j.</t>
  </si>
  <si>
    <t>cena celkem</t>
  </si>
  <si>
    <t>Svítidla (CPV 315 000 00-1)</t>
  </si>
  <si>
    <t>Parkové sloupové dekorační svítidlo 11W/IP 44</t>
  </si>
  <si>
    <t>ks</t>
  </si>
  <si>
    <t>Venkovní stožárové svítidlo LED zdroj, programovatelné, umělá půlnoc, stožák 6m,komplet</t>
  </si>
  <si>
    <t>Celkem za :</t>
  </si>
  <si>
    <t>Vodiče (CPV 313 000 00-9)</t>
  </si>
  <si>
    <t>KABEL CYKY 5C x 4</t>
  </si>
  <si>
    <t>m</t>
  </si>
  <si>
    <t>KABEL CYKY 5C x 6</t>
  </si>
  <si>
    <t>Zemnění, hromosvod (CPV 312 162 00-5)</t>
  </si>
  <si>
    <t>PASOVINA FEZN 30/4</t>
  </si>
  <si>
    <t>Montáž (CPV 453 100 00-3)</t>
  </si>
  <si>
    <t>Hodinové zúčtovací sazby</t>
  </si>
  <si>
    <t>Koordinace s profesemi</t>
  </si>
  <si>
    <t>hod</t>
  </si>
  <si>
    <t>- před dokončením kabeláže nutno prověřit a odsouhlasit s jednotlivými profesemi polohy vývodů a způsob ovládání dodávaných zařízení a technologií. Zápis o této koordinaci musí být uveden ve stavebním deníku.</t>
  </si>
  <si>
    <t>Pomocné práce,kompletace</t>
  </si>
  <si>
    <t>Práce ve výškách, použití montážní plošiny</t>
  </si>
  <si>
    <t>Montáž hromosvodu a uzemnění</t>
  </si>
  <si>
    <t>210220021 </t>
  </si>
  <si>
    <t>Práce na uzemnění v zemi FeZn do 120 mm2 vč.svorek aj.</t>
  </si>
  <si>
    <t>Montáže</t>
  </si>
  <si>
    <t>210202002 </t>
  </si>
  <si>
    <t>Montáž svítidla - výbojkové</t>
  </si>
  <si>
    <t>210810017 </t>
  </si>
  <si>
    <t>Položení kabelu volně</t>
  </si>
  <si>
    <t>Zatažení kabelu do chráničky</t>
  </si>
  <si>
    <t>Zemní práce (CPV 451 120 00-5)</t>
  </si>
  <si>
    <t>0620013 </t>
  </si>
  <si>
    <t>Provizorní úprava terénu zem.tř.3</t>
  </si>
  <si>
    <t>m2</t>
  </si>
  <si>
    <t>0560163 </t>
  </si>
  <si>
    <t>Ruční zához kabelové rýhy 35cm šíř.80cm hl.zem.tř.3</t>
  </si>
  <si>
    <t>0200163 </t>
  </si>
  <si>
    <t>Vyhloubení kabelové rýhy 35cm/šíř. 80cm/hl. zem.tř.3</t>
  </si>
  <si>
    <t>0420352 </t>
  </si>
  <si>
    <t>Zřízení kabelového lože z kopaného písku tl.10cm se zákrytem plast.deskami</t>
  </si>
  <si>
    <t>Cenová kalkulace celkem bez DPH:</t>
  </si>
  <si>
    <t>SUMARIZACE</t>
  </si>
  <si>
    <t>Celkem</t>
  </si>
  <si>
    <t>CELKEM</t>
  </si>
  <si>
    <t>TENTO ROZPOČET JE ZPRACOVÁN DLE DOKUMENTACE PRO STAVEBNÍ POVOLENÍ, NENÍ PODKLADEM PRO ZHOTOVENÍ STAVBY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</si>
</sst>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2" formatCode="_-* #,##0\ &quot;Kč&quot;_-;\-* #,##0\ &quot;Kč&quot;_-;_-* &quot;-&quot;\ &quot;Kč&quot;_-;_-@_-"/>
    <numFmt numFmtId="44" formatCode="_-* #,##0.00\ &quot;Kč&quot;_-;\-* #,##0.00\ &quot;Kč&quot;_-;_-* &quot;-&quot;??\ &quot;Kč&quot;_-;_-@_-"/>
    <numFmt numFmtId="164" formatCode="_-* #,##0\ &quot;Kč&quot;_-;\-* #,##0\ &quot;Kč&quot;_-;_-* &quot;-&quot;??\ &quot;Kč&quot;_-;_-@_-"/>
  </numFmts>
  <fonts count="32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8"/>
      <color theme="3"/>
      <name val="Calibri Light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1"/>
      <color theme="3"/>
      <name val="Arial"/>
      <family val="2"/>
      <charset val="238"/>
    </font>
    <font>
      <sz val="8"/>
      <color theme="1"/>
      <name val="Calibri"/>
      <family val="2"/>
      <charset val="238"/>
      <scheme val="minor"/>
    </font>
    <font>
      <b/>
      <i/>
      <sz val="9"/>
      <color theme="1"/>
      <name val="Calibri"/>
      <family val="2"/>
      <charset val="238"/>
    </font>
    <font>
      <i/>
      <sz val="9"/>
      <color theme="1"/>
      <name val="Calibri"/>
      <family val="2"/>
      <charset val="238"/>
      <scheme val="minor"/>
    </font>
    <font>
      <sz val="7.5"/>
      <color theme="1"/>
      <name val="Calibri"/>
      <family val="2"/>
      <charset val="238"/>
    </font>
    <font>
      <b/>
      <i/>
      <sz val="11"/>
      <color theme="3"/>
      <name val="Calibri"/>
      <family val="2"/>
      <charset val="238"/>
    </font>
    <font>
      <i/>
      <sz val="7.5"/>
      <color theme="1" tint="0.34998626667073579"/>
      <name val="Calibri"/>
      <family val="2"/>
      <charset val="238"/>
    </font>
    <font>
      <b/>
      <sz val="14"/>
      <color theme="1"/>
      <name val="Arial"/>
      <family val="2"/>
      <charset val="238"/>
    </font>
    <font>
      <sz val="11"/>
      <color theme="3"/>
      <name val="Calibri"/>
      <family val="2"/>
      <charset val="238"/>
      <scheme val="minor"/>
    </font>
    <font>
      <b/>
      <i/>
      <sz val="9"/>
      <color theme="1"/>
      <name val="Calibri"/>
      <family val="2"/>
      <charset val="238"/>
      <scheme val="minor"/>
    </font>
    <font>
      <b/>
      <i/>
      <sz val="11"/>
      <color theme="3"/>
      <name val="Calibri"/>
      <family val="2"/>
      <charset val="238"/>
      <scheme val="minor"/>
    </font>
  </fonts>
  <fills count="3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FF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6795556505021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43">
    <xf numFmtId="0" fontId="0" fillId="0" borderId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42">
    <xf numFmtId="0" fontId="0" fillId="0" borderId="0" xfId="0"/>
    <xf numFmtId="0" fontId="18" fillId="33" borderId="0" xfId="0" applyFont="1" applyFill="1"/>
    <xf numFmtId="0" fontId="19" fillId="33" borderId="0" xfId="0" applyFont="1" applyFill="1" applyAlignment="1">
      <alignment horizontal="center" vertical="center" wrapText="1"/>
    </xf>
    <xf numFmtId="0" fontId="22" fillId="36" borderId="14" xfId="0" applyFont="1" applyFill="1" applyBorder="1" applyAlignment="1">
      <alignment horizontal="center" vertical="center"/>
    </xf>
    <xf numFmtId="0" fontId="25" fillId="33" borderId="14" xfId="0" applyFont="1" applyFill="1" applyBorder="1" applyAlignment="1">
      <alignment horizontal="center" vertical="center" wrapText="1"/>
    </xf>
    <xf numFmtId="0" fontId="25" fillId="33" borderId="14" xfId="0" applyFont="1" applyFill="1" applyBorder="1" applyAlignment="1">
      <alignment horizontal="left" vertical="center" wrapText="1"/>
    </xf>
    <xf numFmtId="3" fontId="25" fillId="33" borderId="14" xfId="0" applyNumberFormat="1" applyFont="1" applyFill="1" applyBorder="1" applyAlignment="1">
      <alignment horizontal="right" vertical="center"/>
    </xf>
    <xf numFmtId="164" fontId="25" fillId="33" borderId="14" xfId="1" applyNumberFormat="1" applyFont="1" applyFill="1" applyBorder="1" applyAlignment="1" applyProtection="1">
      <alignment horizontal="right" vertical="center"/>
      <protection locked="0"/>
    </xf>
    <xf numFmtId="164" fontId="25" fillId="33" borderId="14" xfId="1" applyNumberFormat="1" applyFont="1" applyFill="1" applyBorder="1" applyAlignment="1" applyProtection="1">
      <alignment horizontal="right" vertical="center"/>
      <protection hidden="1"/>
    </xf>
    <xf numFmtId="0" fontId="23" fillId="37" borderId="14" xfId="0" applyFont="1" applyFill="1" applyBorder="1" applyAlignment="1">
      <alignment horizontal="left" vertical="top"/>
    </xf>
    <xf numFmtId="42" fontId="23" fillId="37" borderId="14" xfId="0" applyNumberFormat="1" applyFont="1" applyFill="1" applyBorder="1" applyAlignment="1">
      <alignment horizontal="right" vertical="center" wrapText="1"/>
    </xf>
    <xf numFmtId="0" fontId="26" fillId="35" borderId="14" xfId="0" applyFont="1" applyFill="1" applyBorder="1" applyAlignment="1">
      <alignment horizontal="left" vertical="top"/>
    </xf>
    <xf numFmtId="42" fontId="26" fillId="35" borderId="14" xfId="0" applyNumberFormat="1" applyFont="1" applyFill="1" applyBorder="1" applyAlignment="1">
      <alignment horizontal="left" vertical="center" wrapText="1"/>
    </xf>
    <xf numFmtId="0" fontId="27" fillId="33" borderId="14" xfId="0" applyFont="1" applyFill="1" applyBorder="1" applyAlignment="1">
      <alignment horizontal="left" vertical="center" wrapText="1"/>
    </xf>
    <xf numFmtId="42" fontId="19" fillId="34" borderId="14" xfId="0" applyNumberFormat="1" applyFont="1" applyFill="1" applyBorder="1" applyAlignment="1">
      <alignment horizontal="right" vertical="center"/>
    </xf>
    <xf numFmtId="44" fontId="30" fillId="0" borderId="14" xfId="1" applyFont="1" applyBorder="1" applyAlignment="1">
      <alignment horizontal="right" vertical="center" wrapText="1"/>
    </xf>
    <xf numFmtId="42" fontId="31" fillId="35" borderId="14" xfId="0" applyNumberFormat="1" applyFont="1" applyFill="1" applyBorder="1" applyAlignment="1">
      <alignment horizontal="left" vertical="center" wrapText="1"/>
    </xf>
    <xf numFmtId="42" fontId="31" fillId="35" borderId="16" xfId="0" applyNumberFormat="1" applyFont="1" applyFill="1" applyBorder="1" applyAlignment="1">
      <alignment horizontal="left" vertical="center" wrapText="1"/>
    </xf>
    <xf numFmtId="44" fontId="19" fillId="34" borderId="14" xfId="1" applyFont="1" applyFill="1" applyBorder="1" applyAlignment="1">
      <alignment horizontal="right" vertical="center"/>
    </xf>
    <xf numFmtId="0" fontId="0" fillId="0" borderId="11" xfId="0" applyBorder="1" applyAlignment="1">
      <alignment horizontal="center" wrapText="1"/>
    </xf>
    <xf numFmtId="0" fontId="30" fillId="0" borderId="14" xfId="0" applyFont="1" applyBorder="1" applyAlignment="1">
      <alignment horizontal="left" vertical="center" wrapText="1"/>
    </xf>
    <xf numFmtId="0" fontId="0" fillId="0" borderId="14" xfId="0" applyBorder="1" applyAlignment="1">
      <alignment horizontal="left" vertical="center" wrapText="1"/>
    </xf>
    <xf numFmtId="0" fontId="28" fillId="34" borderId="14" xfId="0" applyFont="1" applyFill="1" applyBorder="1" applyAlignment="1">
      <alignment horizontal="center" vertical="center"/>
    </xf>
    <xf numFmtId="0" fontId="0" fillId="34" borderId="16" xfId="0" applyFill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29" fillId="0" borderId="12" xfId="0" applyFont="1" applyBorder="1" applyAlignment="1">
      <alignment horizontal="left" vertical="center" wrapText="1"/>
    </xf>
    <xf numFmtId="0" fontId="29" fillId="0" borderId="13" xfId="0" applyFont="1" applyBorder="1" applyAlignment="1">
      <alignment horizontal="left" vertical="center" wrapText="1"/>
    </xf>
    <xf numFmtId="0" fontId="29" fillId="0" borderId="15" xfId="0" applyFont="1" applyBorder="1" applyAlignment="1">
      <alignment horizontal="left" vertical="center" wrapText="1"/>
    </xf>
    <xf numFmtId="0" fontId="31" fillId="35" borderId="16" xfId="0" applyFont="1" applyFill="1" applyBorder="1" applyAlignment="1">
      <alignment horizontal="left" vertical="center" wrapText="1"/>
    </xf>
    <xf numFmtId="0" fontId="0" fillId="0" borderId="16" xfId="0" applyBorder="1" applyAlignment="1">
      <alignment horizontal="left" vertical="center" wrapText="1"/>
    </xf>
    <xf numFmtId="0" fontId="31" fillId="35" borderId="14" xfId="0" applyFont="1" applyFill="1" applyBorder="1" applyAlignment="1">
      <alignment horizontal="left" vertical="center" wrapText="1"/>
    </xf>
    <xf numFmtId="0" fontId="19" fillId="34" borderId="14" xfId="0" applyFont="1" applyFill="1" applyBorder="1" applyAlignment="1">
      <alignment horizontal="left" vertical="center"/>
    </xf>
    <xf numFmtId="0" fontId="23" fillId="37" borderId="14" xfId="0" applyFont="1" applyFill="1" applyBorder="1" applyAlignment="1">
      <alignment horizontal="left" vertical="center" wrapText="1"/>
    </xf>
    <xf numFmtId="0" fontId="19" fillId="34" borderId="16" xfId="0" applyFont="1" applyFill="1" applyBorder="1" applyAlignment="1">
      <alignment horizontal="left" vertical="center" wrapText="1"/>
    </xf>
    <xf numFmtId="0" fontId="20" fillId="34" borderId="14" xfId="0" applyFont="1" applyFill="1" applyBorder="1" applyAlignment="1">
      <alignment horizontal="left" vertical="center" wrapText="1"/>
    </xf>
    <xf numFmtId="0" fontId="19" fillId="34" borderId="14" xfId="0" applyFont="1" applyFill="1" applyBorder="1" applyAlignment="1">
      <alignment horizontal="left" vertical="center" wrapText="1"/>
    </xf>
    <xf numFmtId="0" fontId="21" fillId="35" borderId="10" xfId="0" applyFont="1" applyFill="1" applyBorder="1" applyAlignment="1">
      <alignment horizontal="left" vertical="center" wrapText="1"/>
    </xf>
    <xf numFmtId="0" fontId="21" fillId="35" borderId="11" xfId="0" applyFont="1" applyFill="1" applyBorder="1" applyAlignment="1">
      <alignment horizontal="left" vertical="center" wrapText="1"/>
    </xf>
    <xf numFmtId="0" fontId="21" fillId="35" borderId="17" xfId="0" applyFont="1" applyFill="1" applyBorder="1" applyAlignment="1">
      <alignment horizontal="left" vertical="center" wrapText="1"/>
    </xf>
    <xf numFmtId="0" fontId="19" fillId="33" borderId="14" xfId="0" applyFont="1" applyFill="1" applyBorder="1" applyAlignment="1">
      <alignment horizontal="left" vertical="center" wrapText="1"/>
    </xf>
    <xf numFmtId="0" fontId="24" fillId="33" borderId="14" xfId="0" applyFont="1" applyFill="1" applyBorder="1" applyAlignment="1">
      <alignment horizontal="left" vertical="center" wrapText="1"/>
    </xf>
    <xf numFmtId="0" fontId="26" fillId="35" borderId="14" xfId="0" applyFont="1" applyFill="1" applyBorder="1" applyAlignment="1">
      <alignment horizontal="left" vertical="center" wrapText="1"/>
    </xf>
  </cellXfs>
  <cellStyles count="43">
    <cellStyle name="20 % – Zvýraznění 1" xfId="20" builtinId="30" customBuiltin="1"/>
    <cellStyle name="20 % – Zvýraznění 2" xfId="24" builtinId="34" customBuiltin="1"/>
    <cellStyle name="20 % – Zvýraznění 3" xfId="28" builtinId="38" customBuiltin="1"/>
    <cellStyle name="20 % – Zvýraznění 4" xfId="32" builtinId="42" customBuiltin="1"/>
    <cellStyle name="20 % – Zvýraznění 5" xfId="36" builtinId="46" customBuiltin="1"/>
    <cellStyle name="20 % – Zvýraznění 6" xfId="40" builtinId="50" customBuiltin="1"/>
    <cellStyle name="40 % – Zvýraznění 1" xfId="21" builtinId="31" customBuiltin="1"/>
    <cellStyle name="40 % – Zvýraznění 2" xfId="25" builtinId="35" customBuiltin="1"/>
    <cellStyle name="40 % – Zvýraznění 3" xfId="29" builtinId="39" customBuiltin="1"/>
    <cellStyle name="40 % – Zvýraznění 4" xfId="33" builtinId="43" customBuiltin="1"/>
    <cellStyle name="40 % – Zvýraznění 5" xfId="37" builtinId="47" customBuiltin="1"/>
    <cellStyle name="40 % – Zvýraznění 6" xfId="41" builtinId="51" customBuiltin="1"/>
    <cellStyle name="60 % – Zvýraznění 1" xfId="22" builtinId="32" customBuiltin="1"/>
    <cellStyle name="60 % – Zvýraznění 2" xfId="26" builtinId="36" customBuiltin="1"/>
    <cellStyle name="60 % – Zvýraznění 3" xfId="30" builtinId="40" customBuiltin="1"/>
    <cellStyle name="60 % – Zvýraznění 4" xfId="34" builtinId="44" customBuiltin="1"/>
    <cellStyle name="60 % – Zvýraznění 5" xfId="38" builtinId="48" customBuiltin="1"/>
    <cellStyle name="60 % – Zvýraznění 6" xfId="42" builtinId="52" customBuiltin="1"/>
    <cellStyle name="Celkem" xfId="18" builtinId="25" customBuiltin="1"/>
    <cellStyle name="Kontrolní buňka" xfId="14" builtinId="23" customBuiltin="1"/>
    <cellStyle name="Měna" xfId="1" builtinId="4"/>
    <cellStyle name="Nadpis 1" xfId="3" builtinId="16" customBuiltin="1"/>
    <cellStyle name="Nadpis 2" xfId="4" builtinId="17" customBuiltin="1"/>
    <cellStyle name="Nadpis 3" xfId="5" builtinId="18" customBuiltin="1"/>
    <cellStyle name="Nadpis 4" xfId="6" builtinId="19" customBuiltin="1"/>
    <cellStyle name="Název" xfId="2" builtinId="15" customBuiltin="1"/>
    <cellStyle name="Neutrální" xfId="9" builtinId="28" customBuiltin="1"/>
    <cellStyle name="Normální" xfId="0" builtinId="0"/>
    <cellStyle name="Poznámka" xfId="16" builtinId="10" customBuiltin="1"/>
    <cellStyle name="Propojená buňka" xfId="13" builtinId="24" customBuiltin="1"/>
    <cellStyle name="Správně" xfId="7" builtinId="26" customBuiltin="1"/>
    <cellStyle name="Špatně" xfId="8" builtinId="27" customBuiltin="1"/>
    <cellStyle name="Text upozornění" xfId="15" builtinId="11" customBuiltin="1"/>
    <cellStyle name="Vstup" xfId="10" builtinId="20" customBuiltin="1"/>
    <cellStyle name="Výpočet" xfId="12" builtinId="22" customBuiltin="1"/>
    <cellStyle name="Výstup" xfId="11" builtinId="21" customBuiltin="1"/>
    <cellStyle name="Vysvětlující text" xfId="17" builtinId="53" customBuiltin="1"/>
    <cellStyle name="Zvýraznění 1" xfId="19" builtinId="29" customBuiltin="1"/>
    <cellStyle name="Zvýraznění 2" xfId="23" builtinId="33" customBuiltin="1"/>
    <cellStyle name="Zvýraznění 3" xfId="27" builtinId="37" customBuiltin="1"/>
    <cellStyle name="Zvýraznění 4" xfId="31" builtinId="41" customBuiltin="1"/>
    <cellStyle name="Zvýraznění 5" xfId="35" builtinId="45" customBuiltin="1"/>
    <cellStyle name="Zvýraznění 6" xfId="39" builtinId="49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20"/>
  <sheetViews>
    <sheetView tabSelected="1" workbookViewId="0">
      <selection activeCell="I16" sqref="I16"/>
    </sheetView>
  </sheetViews>
  <sheetFormatPr defaultRowHeight="14.4" x14ac:dyDescent="0.3"/>
  <cols>
    <col min="1" max="1" width="38.88671875" customWidth="1"/>
    <col min="2" max="2" width="4.5546875" customWidth="1"/>
    <col min="3" max="3" width="7.88671875" customWidth="1"/>
    <col min="4" max="4" width="25.88671875" customWidth="1"/>
  </cols>
  <sheetData>
    <row r="1" spans="1:4" ht="35.1" customHeight="1" x14ac:dyDescent="0.3">
      <c r="A1" s="22" t="s">
        <v>49</v>
      </c>
      <c r="B1" s="22"/>
      <c r="C1" s="22"/>
      <c r="D1" s="22"/>
    </row>
    <row r="3" spans="1:4" ht="20.100000000000001" customHeight="1" x14ac:dyDescent="0.3">
      <c r="A3" s="23">
        <f>'revize 2022 SO 18 VO'!A1</f>
        <v>32411</v>
      </c>
      <c r="B3" s="23"/>
      <c r="C3" s="23"/>
      <c r="D3" s="23"/>
    </row>
    <row r="4" spans="1:4" ht="20.100000000000001" customHeight="1" x14ac:dyDescent="0.3">
      <c r="A4" s="23" t="str">
        <f>'revize 2022 SO 18 VO'!C1</f>
        <v>Položkový rozpočet: revize 2022 SO 18 VO</v>
      </c>
      <c r="B4" s="23"/>
      <c r="C4" s="23"/>
      <c r="D4" s="23"/>
    </row>
    <row r="5" spans="1:4" ht="24.9" customHeight="1" x14ac:dyDescent="0.3">
      <c r="A5" s="24" t="str">
        <f>'revize 2022 SO 18 VO'!C2</f>
        <v>revize 2022 SO 18 VO</v>
      </c>
      <c r="B5" s="24"/>
      <c r="C5" s="24"/>
      <c r="D5" s="24"/>
    </row>
    <row r="6" spans="1:4" x14ac:dyDescent="0.3">
      <c r="A6" s="25" t="str">
        <f>'revize 2022 SO 18 VO'!C4</f>
        <v>Materiál</v>
      </c>
      <c r="B6" s="26"/>
      <c r="C6" s="26"/>
      <c r="D6" s="27"/>
    </row>
    <row r="7" spans="1:4" x14ac:dyDescent="0.3">
      <c r="A7" s="20" t="str">
        <f>'revize 2022 SO 18 VO'!C9</f>
        <v>Svítidla (CPV 315 000 00-1)</v>
      </c>
      <c r="B7" s="21"/>
      <c r="C7" s="21"/>
      <c r="D7" s="15">
        <f>'revize 2022 SO 18 VO'!G9</f>
        <v>0</v>
      </c>
    </row>
    <row r="8" spans="1:4" x14ac:dyDescent="0.3">
      <c r="A8" s="20" t="str">
        <f>'revize 2022 SO 18 VO'!C13</f>
        <v>Vodiče (CPV 313 000 00-9)</v>
      </c>
      <c r="B8" s="21"/>
      <c r="C8" s="21"/>
      <c r="D8" s="15">
        <f>'revize 2022 SO 18 VO'!G13</f>
        <v>0</v>
      </c>
    </row>
    <row r="9" spans="1:4" x14ac:dyDescent="0.3">
      <c r="A9" s="20" t="str">
        <f>'revize 2022 SO 18 VO'!C16</f>
        <v>Zemnění, hromosvod (CPV 312 162 00-5)</v>
      </c>
      <c r="B9" s="21"/>
      <c r="C9" s="21"/>
      <c r="D9" s="15">
        <f>'revize 2022 SO 18 VO'!G16</f>
        <v>0</v>
      </c>
    </row>
    <row r="10" spans="1:4" x14ac:dyDescent="0.3">
      <c r="A10" s="28" t="str">
        <f>'revize 2022 SO 18 VO'!C17</f>
        <v>Materiál</v>
      </c>
      <c r="B10" s="29"/>
      <c r="C10" s="29"/>
      <c r="D10" s="17">
        <f>+D7+D8+D9</f>
        <v>0</v>
      </c>
    </row>
    <row r="11" spans="1:4" x14ac:dyDescent="0.3">
      <c r="A11" s="25" t="str">
        <f>'revize 2022 SO 18 VO'!C19</f>
        <v>Montáž (CPV 453 100 00-3)</v>
      </c>
      <c r="B11" s="26"/>
      <c r="C11" s="26"/>
      <c r="D11" s="27"/>
    </row>
    <row r="12" spans="1:4" x14ac:dyDescent="0.3">
      <c r="A12" s="20" t="str">
        <f>'revize 2022 SO 18 VO'!C27</f>
        <v>Hodinové zúčtovací sazby</v>
      </c>
      <c r="B12" s="21"/>
      <c r="C12" s="21"/>
      <c r="D12" s="15">
        <f>'revize 2022 SO 18 VO'!G27</f>
        <v>0</v>
      </c>
    </row>
    <row r="13" spans="1:4" x14ac:dyDescent="0.3">
      <c r="A13" s="20" t="str">
        <f>'revize 2022 SO 18 VO'!C30</f>
        <v>Montáž hromosvodu a uzemnění</v>
      </c>
      <c r="B13" s="21"/>
      <c r="C13" s="21"/>
      <c r="D13" s="15">
        <f>'revize 2022 SO 18 VO'!G30</f>
        <v>0</v>
      </c>
    </row>
    <row r="14" spans="1:4" x14ac:dyDescent="0.3">
      <c r="A14" s="20" t="str">
        <f>'revize 2022 SO 18 VO'!C35</f>
        <v>Montáže</v>
      </c>
      <c r="B14" s="21"/>
      <c r="C14" s="21"/>
      <c r="D14" s="15">
        <f>'revize 2022 SO 18 VO'!G35</f>
        <v>0</v>
      </c>
    </row>
    <row r="15" spans="1:4" x14ac:dyDescent="0.3">
      <c r="A15" s="20" t="str">
        <f>'revize 2022 SO 18 VO'!C41</f>
        <v>Zemní práce (CPV 451 120 00-5)</v>
      </c>
      <c r="B15" s="21"/>
      <c r="C15" s="21"/>
      <c r="D15" s="15">
        <f>'revize 2022 SO 18 VO'!G41</f>
        <v>0</v>
      </c>
    </row>
    <row r="16" spans="1:4" x14ac:dyDescent="0.3">
      <c r="A16" s="30" t="str">
        <f>'revize 2022 SO 18 VO'!C42</f>
        <v>Montáž (CPV 453 100 00-3)</v>
      </c>
      <c r="B16" s="21"/>
      <c r="C16" s="21"/>
      <c r="D16" s="16">
        <f>+D12+D13+D14+D15</f>
        <v>0</v>
      </c>
    </row>
    <row r="17" spans="1:4" x14ac:dyDescent="0.3">
      <c r="A17" s="31" t="s">
        <v>50</v>
      </c>
      <c r="B17" s="31"/>
      <c r="C17" s="31"/>
      <c r="D17" s="18">
        <f>+D10+D16</f>
        <v>0</v>
      </c>
    </row>
    <row r="19" spans="1:4" ht="24.9" customHeight="1" x14ac:dyDescent="0.3">
      <c r="A19" s="31" t="s">
        <v>51</v>
      </c>
      <c r="B19" s="31"/>
      <c r="C19" s="31"/>
      <c r="D19" s="18">
        <f>+D17</f>
        <v>0</v>
      </c>
    </row>
    <row r="20" spans="1:4" ht="39.75" customHeight="1" x14ac:dyDescent="0.3">
      <c r="A20" s="19" t="s">
        <v>52</v>
      </c>
      <c r="B20" s="19"/>
      <c r="C20" s="19"/>
      <c r="D20" s="19"/>
    </row>
  </sheetData>
  <mergeCells count="18">
    <mergeCell ref="A17:C17"/>
    <mergeCell ref="A19:C19"/>
    <mergeCell ref="A20:D20"/>
    <mergeCell ref="A13:C13"/>
    <mergeCell ref="A1:D1"/>
    <mergeCell ref="A3:D3"/>
    <mergeCell ref="A4:D4"/>
    <mergeCell ref="A5:D5"/>
    <mergeCell ref="A6:D6"/>
    <mergeCell ref="A7:C7"/>
    <mergeCell ref="A8:C8"/>
    <mergeCell ref="A9:C9"/>
    <mergeCell ref="A10:C10"/>
    <mergeCell ref="A11:D11"/>
    <mergeCell ref="A12:C12"/>
    <mergeCell ref="A14:C14"/>
    <mergeCell ref="A15:C15"/>
    <mergeCell ref="A16:C16"/>
  </mergeCells>
  <printOptions horizontalCentered="1"/>
  <pageMargins left="0.23622047244094502" right="0.23622047244094502" top="0.74803149606299202" bottom="0.74803149606299202" header="0.31496062992126" footer="0.31496062992126"/>
  <pageSetup paperSize="9" orientation="portrait" r:id="rId1"/>
  <headerFooter>
    <oddFooter>&amp;CZpracováno v systému QComposer - www.PodporaObchodu.CZ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44"/>
  <sheetViews>
    <sheetView showGridLines="0" topLeftCell="A28" zoomScaleNormal="100" workbookViewId="0">
      <selection activeCell="E37" sqref="E37:F40"/>
    </sheetView>
  </sheetViews>
  <sheetFormatPr defaultColWidth="9.109375" defaultRowHeight="13.8" x14ac:dyDescent="0.25"/>
  <cols>
    <col min="1" max="1" width="4.88671875" style="1" customWidth="1"/>
    <col min="2" max="2" width="10.6640625" style="1" customWidth="1"/>
    <col min="3" max="3" width="38.88671875" style="1" customWidth="1"/>
    <col min="4" max="4" width="4.5546875" style="1" customWidth="1"/>
    <col min="5" max="5" width="7.88671875" style="1" customWidth="1"/>
    <col min="6" max="6" width="11.44140625" style="1" customWidth="1"/>
    <col min="7" max="7" width="16.88671875" style="1" customWidth="1"/>
    <col min="8" max="9" width="1.6640625" style="1" customWidth="1"/>
    <col min="10" max="10" width="5.6640625" style="1" customWidth="1"/>
    <col min="11" max="11" width="9" style="1" bestFit="1" customWidth="1"/>
    <col min="12" max="16384" width="9.109375" style="1"/>
  </cols>
  <sheetData>
    <row r="1" spans="1:11" ht="24.9" customHeight="1" x14ac:dyDescent="0.25">
      <c r="A1" s="33">
        <v>32411</v>
      </c>
      <c r="B1" s="33"/>
      <c r="C1" s="33" t="s">
        <v>1</v>
      </c>
      <c r="D1" s="33"/>
      <c r="E1" s="33"/>
      <c r="F1" s="33"/>
      <c r="G1" s="33"/>
      <c r="H1" s="2"/>
      <c r="I1" s="2"/>
      <c r="J1" s="2"/>
      <c r="K1" s="2"/>
    </row>
    <row r="2" spans="1:11" ht="24.9" customHeight="1" x14ac:dyDescent="0.25">
      <c r="A2" s="34" t="s">
        <v>2</v>
      </c>
      <c r="B2" s="34"/>
      <c r="C2" s="35" t="s">
        <v>0</v>
      </c>
      <c r="D2" s="35"/>
      <c r="E2" s="35"/>
      <c r="F2" s="35"/>
      <c r="G2" s="35"/>
      <c r="H2" s="2"/>
      <c r="I2" s="2"/>
      <c r="J2" s="2"/>
      <c r="K2" s="2"/>
    </row>
    <row r="3" spans="1:11" x14ac:dyDescent="0.25">
      <c r="A3" s="2"/>
      <c r="B3" s="2"/>
      <c r="C3" s="2"/>
      <c r="D3" s="2"/>
      <c r="E3" s="2"/>
      <c r="F3" s="2"/>
      <c r="G3" s="2"/>
      <c r="H3" s="2"/>
      <c r="I3" s="2"/>
      <c r="J3" s="2"/>
      <c r="K3" s="2"/>
    </row>
    <row r="4" spans="1:11" x14ac:dyDescent="0.25">
      <c r="A4" s="36"/>
      <c r="B4" s="37"/>
      <c r="C4" s="37" t="s">
        <v>3</v>
      </c>
      <c r="D4" s="37"/>
      <c r="E4" s="37"/>
      <c r="F4" s="37"/>
      <c r="G4" s="38"/>
      <c r="H4" s="2"/>
      <c r="I4" s="2"/>
      <c r="J4" s="2"/>
      <c r="K4" s="2"/>
    </row>
    <row r="5" spans="1:11" x14ac:dyDescent="0.25">
      <c r="A5" s="3" t="s">
        <v>4</v>
      </c>
      <c r="B5" s="3" t="s">
        <v>5</v>
      </c>
      <c r="C5" s="3" t="s">
        <v>6</v>
      </c>
      <c r="D5" s="3" t="s">
        <v>7</v>
      </c>
      <c r="E5" s="3" t="s">
        <v>8</v>
      </c>
      <c r="F5" s="3" t="s">
        <v>9</v>
      </c>
      <c r="G5" s="3" t="s">
        <v>10</v>
      </c>
      <c r="H5" s="2"/>
      <c r="I5" s="2"/>
      <c r="J5" s="2"/>
      <c r="K5" s="2"/>
    </row>
    <row r="6" spans="1:11" x14ac:dyDescent="0.25">
      <c r="A6" s="39"/>
      <c r="B6" s="39"/>
      <c r="C6" s="40" t="s">
        <v>11</v>
      </c>
      <c r="D6" s="40"/>
      <c r="E6" s="40"/>
      <c r="F6" s="40"/>
      <c r="G6" s="40"/>
      <c r="H6" s="2"/>
      <c r="I6" s="2"/>
      <c r="J6" s="2"/>
      <c r="K6" s="2"/>
    </row>
    <row r="7" spans="1:11" x14ac:dyDescent="0.25">
      <c r="A7" s="4">
        <v>1</v>
      </c>
      <c r="B7" s="5"/>
      <c r="C7" s="5" t="s">
        <v>12</v>
      </c>
      <c r="D7" s="4" t="s">
        <v>13</v>
      </c>
      <c r="E7" s="6"/>
      <c r="F7" s="7"/>
      <c r="G7" s="8">
        <f>F7*E7</f>
        <v>0</v>
      </c>
      <c r="H7" s="2"/>
      <c r="I7" s="2"/>
    </row>
    <row r="8" spans="1:11" ht="20.399999999999999" x14ac:dyDescent="0.25">
      <c r="A8" s="4">
        <v>2</v>
      </c>
      <c r="B8" s="5"/>
      <c r="C8" s="5" t="s">
        <v>14</v>
      </c>
      <c r="D8" s="4" t="s">
        <v>13</v>
      </c>
      <c r="E8" s="6"/>
      <c r="F8" s="7"/>
      <c r="G8" s="8">
        <f>F8*E8</f>
        <v>0</v>
      </c>
      <c r="H8" s="2"/>
      <c r="I8" s="2"/>
    </row>
    <row r="9" spans="1:11" ht="14.4" x14ac:dyDescent="0.25">
      <c r="A9" s="9"/>
      <c r="B9" s="9" t="s">
        <v>15</v>
      </c>
      <c r="C9" s="32" t="s">
        <v>11</v>
      </c>
      <c r="D9" s="21"/>
      <c r="E9" s="21"/>
      <c r="F9" s="21"/>
      <c r="G9" s="10">
        <f>SUM(G7:G8)</f>
        <v>0</v>
      </c>
      <c r="H9" s="2"/>
      <c r="I9" s="2"/>
      <c r="J9" s="2"/>
      <c r="K9" s="2"/>
    </row>
    <row r="10" spans="1:11" x14ac:dyDescent="0.25">
      <c r="A10" s="39"/>
      <c r="B10" s="39"/>
      <c r="C10" s="40" t="s">
        <v>16</v>
      </c>
      <c r="D10" s="40"/>
      <c r="E10" s="40"/>
      <c r="F10" s="40"/>
      <c r="G10" s="40"/>
      <c r="H10" s="2"/>
      <c r="I10" s="2"/>
      <c r="J10" s="2"/>
      <c r="K10" s="2"/>
    </row>
    <row r="11" spans="1:11" x14ac:dyDescent="0.25">
      <c r="A11" s="4">
        <v>3</v>
      </c>
      <c r="B11" s="5"/>
      <c r="C11" s="5" t="s">
        <v>17</v>
      </c>
      <c r="D11" s="4" t="s">
        <v>18</v>
      </c>
      <c r="E11" s="6"/>
      <c r="F11" s="7"/>
      <c r="G11" s="8">
        <f>F11*E11</f>
        <v>0</v>
      </c>
      <c r="H11" s="2"/>
      <c r="I11" s="2"/>
    </row>
    <row r="12" spans="1:11" x14ac:dyDescent="0.25">
      <c r="A12" s="4">
        <v>4</v>
      </c>
      <c r="B12" s="5"/>
      <c r="C12" s="5" t="s">
        <v>19</v>
      </c>
      <c r="D12" s="4" t="s">
        <v>18</v>
      </c>
      <c r="E12" s="6"/>
      <c r="F12" s="7"/>
      <c r="G12" s="8">
        <f>F12*E12</f>
        <v>0</v>
      </c>
      <c r="H12" s="2"/>
      <c r="I12" s="2"/>
    </row>
    <row r="13" spans="1:11" ht="14.4" x14ac:dyDescent="0.25">
      <c r="A13" s="9"/>
      <c r="B13" s="9" t="s">
        <v>15</v>
      </c>
      <c r="C13" s="32" t="s">
        <v>16</v>
      </c>
      <c r="D13" s="21"/>
      <c r="E13" s="21"/>
      <c r="F13" s="21"/>
      <c r="G13" s="10">
        <f>SUM(G11:G12)</f>
        <v>0</v>
      </c>
      <c r="H13" s="2"/>
      <c r="I13" s="2"/>
      <c r="J13" s="2"/>
      <c r="K13" s="2"/>
    </row>
    <row r="14" spans="1:11" x14ac:dyDescent="0.25">
      <c r="A14" s="39"/>
      <c r="B14" s="39"/>
      <c r="C14" s="40" t="s">
        <v>20</v>
      </c>
      <c r="D14" s="40"/>
      <c r="E14" s="40"/>
      <c r="F14" s="40"/>
      <c r="G14" s="40"/>
      <c r="H14" s="2"/>
      <c r="I14" s="2"/>
      <c r="J14" s="2"/>
      <c r="K14" s="2"/>
    </row>
    <row r="15" spans="1:11" x14ac:dyDescent="0.25">
      <c r="A15" s="4">
        <v>5</v>
      </c>
      <c r="B15" s="5"/>
      <c r="C15" s="5" t="s">
        <v>21</v>
      </c>
      <c r="D15" s="4" t="s">
        <v>18</v>
      </c>
      <c r="E15" s="6"/>
      <c r="F15" s="7"/>
      <c r="G15" s="8">
        <f>F15*E15</f>
        <v>0</v>
      </c>
      <c r="H15" s="2"/>
      <c r="I15" s="2"/>
    </row>
    <row r="16" spans="1:11" ht="14.4" x14ac:dyDescent="0.25">
      <c r="A16" s="9"/>
      <c r="B16" s="9" t="s">
        <v>15</v>
      </c>
      <c r="C16" s="32" t="s">
        <v>20</v>
      </c>
      <c r="D16" s="21"/>
      <c r="E16" s="21"/>
      <c r="F16" s="21"/>
      <c r="G16" s="10">
        <f>SUM(G15:G15)</f>
        <v>0</v>
      </c>
      <c r="H16" s="2"/>
      <c r="I16" s="2"/>
      <c r="J16" s="2"/>
      <c r="K16" s="2"/>
    </row>
    <row r="17" spans="1:11" ht="14.4" x14ac:dyDescent="0.25">
      <c r="A17" s="11"/>
      <c r="B17" s="11" t="s">
        <v>15</v>
      </c>
      <c r="C17" s="41" t="s">
        <v>3</v>
      </c>
      <c r="D17" s="21"/>
      <c r="E17" s="21"/>
      <c r="F17" s="21"/>
      <c r="G17" s="12">
        <f>+G9+G13+G16</f>
        <v>0</v>
      </c>
      <c r="H17" s="2"/>
      <c r="I17" s="2"/>
      <c r="J17" s="2"/>
      <c r="K17" s="2"/>
    </row>
    <row r="18" spans="1:11" x14ac:dyDescent="0.25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</row>
    <row r="19" spans="1:11" x14ac:dyDescent="0.25">
      <c r="A19" s="36"/>
      <c r="B19" s="37"/>
      <c r="C19" s="37" t="s">
        <v>22</v>
      </c>
      <c r="D19" s="37"/>
      <c r="E19" s="37"/>
      <c r="F19" s="37"/>
      <c r="G19" s="38"/>
      <c r="H19" s="2"/>
      <c r="I19" s="2"/>
      <c r="J19" s="2"/>
      <c r="K19" s="2"/>
    </row>
    <row r="20" spans="1:11" x14ac:dyDescent="0.25">
      <c r="A20" s="3" t="s">
        <v>4</v>
      </c>
      <c r="B20" s="3" t="s">
        <v>5</v>
      </c>
      <c r="C20" s="3" t="s">
        <v>6</v>
      </c>
      <c r="D20" s="3" t="s">
        <v>7</v>
      </c>
      <c r="E20" s="3" t="s">
        <v>8</v>
      </c>
      <c r="F20" s="3" t="s">
        <v>9</v>
      </c>
      <c r="G20" s="3" t="s">
        <v>10</v>
      </c>
      <c r="H20" s="2"/>
      <c r="I20" s="2"/>
      <c r="J20" s="2"/>
      <c r="K20" s="2"/>
    </row>
    <row r="21" spans="1:11" x14ac:dyDescent="0.25">
      <c r="A21" s="39"/>
      <c r="B21" s="39"/>
      <c r="C21" s="40" t="s">
        <v>23</v>
      </c>
      <c r="D21" s="40"/>
      <c r="E21" s="40"/>
      <c r="F21" s="40"/>
      <c r="G21" s="40"/>
      <c r="H21" s="2"/>
      <c r="I21" s="2"/>
      <c r="J21" s="2"/>
      <c r="K21" s="2"/>
    </row>
    <row r="22" spans="1:11" x14ac:dyDescent="0.25">
      <c r="A22" s="4">
        <v>6</v>
      </c>
      <c r="B22" s="5"/>
      <c r="C22" s="5" t="s">
        <v>24</v>
      </c>
      <c r="D22" s="4" t="s">
        <v>25</v>
      </c>
      <c r="E22" s="6"/>
      <c r="F22" s="7"/>
      <c r="G22" s="8">
        <f>F22*E22</f>
        <v>0</v>
      </c>
      <c r="H22" s="2"/>
      <c r="I22" s="2"/>
    </row>
    <row r="23" spans="1:11" ht="40.799999999999997" x14ac:dyDescent="0.25">
      <c r="A23" s="13"/>
      <c r="B23" s="13"/>
      <c r="C23" s="13" t="s">
        <v>26</v>
      </c>
      <c r="D23" s="13"/>
      <c r="E23" s="13"/>
      <c r="F23" s="13"/>
      <c r="G23" s="13"/>
      <c r="H23" s="2"/>
      <c r="I23" s="2"/>
    </row>
    <row r="24" spans="1:11" x14ac:dyDescent="0.25">
      <c r="A24" s="4">
        <v>7</v>
      </c>
      <c r="B24" s="5"/>
      <c r="C24" s="5" t="s">
        <v>27</v>
      </c>
      <c r="D24" s="4" t="s">
        <v>25</v>
      </c>
      <c r="E24" s="6"/>
      <c r="F24" s="7"/>
      <c r="G24" s="8">
        <f>F24*E24</f>
        <v>0</v>
      </c>
      <c r="H24" s="2"/>
      <c r="I24" s="2"/>
    </row>
    <row r="25" spans="1:11" x14ac:dyDescent="0.25">
      <c r="A25" s="4">
        <v>8</v>
      </c>
      <c r="B25" s="5"/>
      <c r="C25" s="5" t="s">
        <v>27</v>
      </c>
      <c r="D25" s="4" t="s">
        <v>25</v>
      </c>
      <c r="E25" s="6"/>
      <c r="F25" s="7"/>
      <c r="G25" s="8">
        <f>F25*E25</f>
        <v>0</v>
      </c>
      <c r="H25" s="2"/>
      <c r="I25" s="2"/>
    </row>
    <row r="26" spans="1:11" x14ac:dyDescent="0.25">
      <c r="A26" s="4">
        <v>9</v>
      </c>
      <c r="B26" s="5"/>
      <c r="C26" s="5" t="s">
        <v>28</v>
      </c>
      <c r="D26" s="4" t="s">
        <v>25</v>
      </c>
      <c r="E26" s="6"/>
      <c r="F26" s="7"/>
      <c r="G26" s="8">
        <f>F26*E26</f>
        <v>0</v>
      </c>
      <c r="H26" s="2"/>
      <c r="I26" s="2"/>
    </row>
    <row r="27" spans="1:11" ht="14.4" x14ac:dyDescent="0.25">
      <c r="A27" s="9"/>
      <c r="B27" s="9" t="s">
        <v>15</v>
      </c>
      <c r="C27" s="32" t="s">
        <v>23</v>
      </c>
      <c r="D27" s="21"/>
      <c r="E27" s="21"/>
      <c r="F27" s="21"/>
      <c r="G27" s="10">
        <f>SUM(G22:G26)</f>
        <v>0</v>
      </c>
      <c r="H27" s="2"/>
      <c r="I27" s="2"/>
      <c r="J27" s="2"/>
      <c r="K27" s="2"/>
    </row>
    <row r="28" spans="1:11" x14ac:dyDescent="0.25">
      <c r="A28" s="39"/>
      <c r="B28" s="39"/>
      <c r="C28" s="40" t="s">
        <v>29</v>
      </c>
      <c r="D28" s="40"/>
      <c r="E28" s="40"/>
      <c r="F28" s="40"/>
      <c r="G28" s="40"/>
      <c r="H28" s="2"/>
      <c r="I28" s="2"/>
      <c r="J28" s="2"/>
      <c r="K28" s="2"/>
    </row>
    <row r="29" spans="1:11" x14ac:dyDescent="0.25">
      <c r="A29" s="4">
        <v>10</v>
      </c>
      <c r="B29" s="5" t="s">
        <v>30</v>
      </c>
      <c r="C29" s="5" t="s">
        <v>31</v>
      </c>
      <c r="D29" s="4" t="s">
        <v>18</v>
      </c>
      <c r="E29" s="6"/>
      <c r="F29" s="7"/>
      <c r="G29" s="8">
        <f>F29*E29</f>
        <v>0</v>
      </c>
      <c r="H29" s="2"/>
      <c r="I29" s="2"/>
    </row>
    <row r="30" spans="1:11" ht="14.4" x14ac:dyDescent="0.25">
      <c r="A30" s="9"/>
      <c r="B30" s="9" t="s">
        <v>15</v>
      </c>
      <c r="C30" s="32" t="s">
        <v>29</v>
      </c>
      <c r="D30" s="21"/>
      <c r="E30" s="21"/>
      <c r="F30" s="21"/>
      <c r="G30" s="10">
        <f>SUM(G29:G29)</f>
        <v>0</v>
      </c>
      <c r="H30" s="2"/>
      <c r="I30" s="2"/>
      <c r="J30" s="2"/>
      <c r="K30" s="2"/>
    </row>
    <row r="31" spans="1:11" x14ac:dyDescent="0.25">
      <c r="A31" s="39"/>
      <c r="B31" s="39"/>
      <c r="C31" s="40" t="s">
        <v>32</v>
      </c>
      <c r="D31" s="40"/>
      <c r="E31" s="40"/>
      <c r="F31" s="40"/>
      <c r="G31" s="40"/>
      <c r="H31" s="2"/>
      <c r="I31" s="2"/>
      <c r="J31" s="2"/>
      <c r="K31" s="2"/>
    </row>
    <row r="32" spans="1:11" x14ac:dyDescent="0.25">
      <c r="A32" s="4">
        <v>11</v>
      </c>
      <c r="B32" s="5" t="s">
        <v>33</v>
      </c>
      <c r="C32" s="5" t="s">
        <v>34</v>
      </c>
      <c r="D32" s="4" t="s">
        <v>13</v>
      </c>
      <c r="E32" s="6"/>
      <c r="F32" s="7"/>
      <c r="G32" s="8">
        <f>F32*E32</f>
        <v>0</v>
      </c>
      <c r="H32" s="2"/>
      <c r="I32" s="2"/>
    </row>
    <row r="33" spans="1:11" x14ac:dyDescent="0.25">
      <c r="A33" s="4">
        <v>12</v>
      </c>
      <c r="B33" s="5" t="s">
        <v>35</v>
      </c>
      <c r="C33" s="5" t="s">
        <v>36</v>
      </c>
      <c r="D33" s="4" t="s">
        <v>18</v>
      </c>
      <c r="E33" s="6"/>
      <c r="F33" s="7"/>
      <c r="G33" s="8">
        <f>F33*E33</f>
        <v>0</v>
      </c>
      <c r="H33" s="2"/>
      <c r="I33" s="2"/>
    </row>
    <row r="34" spans="1:11" x14ac:dyDescent="0.25">
      <c r="A34" s="4">
        <v>13</v>
      </c>
      <c r="B34" s="5" t="s">
        <v>35</v>
      </c>
      <c r="C34" s="5" t="s">
        <v>37</v>
      </c>
      <c r="D34" s="4" t="s">
        <v>18</v>
      </c>
      <c r="E34" s="6"/>
      <c r="F34" s="7"/>
      <c r="G34" s="8">
        <f>F34*E34</f>
        <v>0</v>
      </c>
      <c r="H34" s="2"/>
      <c r="I34" s="2"/>
    </row>
    <row r="35" spans="1:11" ht="14.4" x14ac:dyDescent="0.25">
      <c r="A35" s="9"/>
      <c r="B35" s="9" t="s">
        <v>15</v>
      </c>
      <c r="C35" s="32" t="s">
        <v>32</v>
      </c>
      <c r="D35" s="21"/>
      <c r="E35" s="21"/>
      <c r="F35" s="21"/>
      <c r="G35" s="10">
        <f>SUM(G32:G34)</f>
        <v>0</v>
      </c>
      <c r="H35" s="2"/>
      <c r="I35" s="2"/>
      <c r="J35" s="2"/>
      <c r="K35" s="2"/>
    </row>
    <row r="36" spans="1:11" x14ac:dyDescent="0.25">
      <c r="A36" s="39"/>
      <c r="B36" s="39"/>
      <c r="C36" s="40" t="s">
        <v>38</v>
      </c>
      <c r="D36" s="40"/>
      <c r="E36" s="40"/>
      <c r="F36" s="40"/>
      <c r="G36" s="40"/>
      <c r="H36" s="2"/>
      <c r="I36" s="2"/>
      <c r="J36" s="2"/>
      <c r="K36" s="2"/>
    </row>
    <row r="37" spans="1:11" x14ac:dyDescent="0.25">
      <c r="A37" s="4">
        <v>14</v>
      </c>
      <c r="B37" s="5" t="s">
        <v>39</v>
      </c>
      <c r="C37" s="5" t="s">
        <v>40</v>
      </c>
      <c r="D37" s="4" t="s">
        <v>41</v>
      </c>
      <c r="E37" s="6"/>
      <c r="F37" s="7"/>
      <c r="G37" s="8">
        <f>F37*E37</f>
        <v>0</v>
      </c>
      <c r="H37" s="2"/>
      <c r="I37" s="2"/>
    </row>
    <row r="38" spans="1:11" x14ac:dyDescent="0.25">
      <c r="A38" s="4">
        <v>15</v>
      </c>
      <c r="B38" s="5" t="s">
        <v>42</v>
      </c>
      <c r="C38" s="5" t="s">
        <v>43</v>
      </c>
      <c r="D38" s="4" t="s">
        <v>18</v>
      </c>
      <c r="E38" s="6"/>
      <c r="F38" s="7"/>
      <c r="G38" s="8">
        <f>F38*E38</f>
        <v>0</v>
      </c>
      <c r="H38" s="2"/>
      <c r="I38" s="2"/>
    </row>
    <row r="39" spans="1:11" x14ac:dyDescent="0.25">
      <c r="A39" s="4">
        <v>16</v>
      </c>
      <c r="B39" s="5" t="s">
        <v>44</v>
      </c>
      <c r="C39" s="5" t="s">
        <v>45</v>
      </c>
      <c r="D39" s="4" t="s">
        <v>18</v>
      </c>
      <c r="E39" s="6"/>
      <c r="F39" s="7"/>
      <c r="G39" s="8">
        <f>F39*E39</f>
        <v>0</v>
      </c>
      <c r="H39" s="2"/>
      <c r="I39" s="2"/>
    </row>
    <row r="40" spans="1:11" ht="20.399999999999999" x14ac:dyDescent="0.25">
      <c r="A40" s="4">
        <v>17</v>
      </c>
      <c r="B40" s="5" t="s">
        <v>46</v>
      </c>
      <c r="C40" s="5" t="s">
        <v>47</v>
      </c>
      <c r="D40" s="4" t="s">
        <v>18</v>
      </c>
      <c r="E40" s="6"/>
      <c r="F40" s="7"/>
      <c r="G40" s="8">
        <f>F40*E40</f>
        <v>0</v>
      </c>
      <c r="H40" s="2"/>
      <c r="I40" s="2"/>
    </row>
    <row r="41" spans="1:11" ht="14.4" x14ac:dyDescent="0.25">
      <c r="A41" s="9"/>
      <c r="B41" s="9" t="s">
        <v>15</v>
      </c>
      <c r="C41" s="32" t="s">
        <v>38</v>
      </c>
      <c r="D41" s="21"/>
      <c r="E41" s="21"/>
      <c r="F41" s="21"/>
      <c r="G41" s="10">
        <f>SUM(G37:G40)</f>
        <v>0</v>
      </c>
      <c r="H41" s="2"/>
      <c r="I41" s="2"/>
      <c r="J41" s="2"/>
      <c r="K41" s="2"/>
    </row>
    <row r="42" spans="1:11" ht="14.4" x14ac:dyDescent="0.25">
      <c r="A42" s="11"/>
      <c r="B42" s="11" t="s">
        <v>15</v>
      </c>
      <c r="C42" s="41" t="s">
        <v>22</v>
      </c>
      <c r="D42" s="21"/>
      <c r="E42" s="21"/>
      <c r="F42" s="21"/>
      <c r="G42" s="12">
        <f>+G27+G30+G35+G41</f>
        <v>0</v>
      </c>
      <c r="H42" s="2"/>
      <c r="I42" s="2"/>
      <c r="J42" s="2"/>
      <c r="K42" s="2"/>
    </row>
    <row r="43" spans="1:11" x14ac:dyDescent="0.25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</row>
    <row r="44" spans="1:11" x14ac:dyDescent="0.25">
      <c r="A44" s="31" t="s">
        <v>48</v>
      </c>
      <c r="B44" s="31"/>
      <c r="C44" s="31"/>
      <c r="D44" s="31"/>
      <c r="E44" s="31"/>
      <c r="F44" s="31"/>
      <c r="G44" s="14">
        <f>+G17+G42</f>
        <v>0</v>
      </c>
      <c r="H44" s="2"/>
    </row>
  </sheetData>
  <mergeCells count="32">
    <mergeCell ref="C42:F42"/>
    <mergeCell ref="A44:F44"/>
    <mergeCell ref="A31:B31"/>
    <mergeCell ref="C31:G31"/>
    <mergeCell ref="C35:F35"/>
    <mergeCell ref="A36:B36"/>
    <mergeCell ref="C36:G36"/>
    <mergeCell ref="C41:F41"/>
    <mergeCell ref="C30:F30"/>
    <mergeCell ref="A14:B14"/>
    <mergeCell ref="C14:G14"/>
    <mergeCell ref="C16:F16"/>
    <mergeCell ref="C17:F17"/>
    <mergeCell ref="A19:B19"/>
    <mergeCell ref="C19:G19"/>
    <mergeCell ref="A21:B21"/>
    <mergeCell ref="C21:G21"/>
    <mergeCell ref="C27:F27"/>
    <mergeCell ref="A28:B28"/>
    <mergeCell ref="C28:G28"/>
    <mergeCell ref="C13:F13"/>
    <mergeCell ref="A1:B1"/>
    <mergeCell ref="C1:G1"/>
    <mergeCell ref="A2:B2"/>
    <mergeCell ref="C2:G2"/>
    <mergeCell ref="A4:B4"/>
    <mergeCell ref="C4:G4"/>
    <mergeCell ref="A6:B6"/>
    <mergeCell ref="C6:G6"/>
    <mergeCell ref="C9:F9"/>
    <mergeCell ref="A10:B10"/>
    <mergeCell ref="C10:G10"/>
  </mergeCells>
  <printOptions horizontalCentered="1"/>
  <pageMargins left="0.23622047244094502" right="0.23622047244094502" top="0.74803149606299202" bottom="0.74803149606299202" header="0.31496062992126" footer="0.31496062992126"/>
  <pageSetup paperSize="9" orientation="portrait" r:id="rId1"/>
  <headerFooter>
    <oddFooter>&amp;R&amp;"Arial,kurzíva"&amp;6&amp;D strana &amp;P / &amp;N&amp;CZpracováno v systému QComposer - www.PodporaObchodu.CZ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A31EF32B5FB6A04BADAC0E4E95C8C92C" ma:contentTypeVersion="8" ma:contentTypeDescription="Vytvoří nový dokument" ma:contentTypeScope="" ma:versionID="50669cf6912836a2024c97d66cc156a8">
  <xsd:schema xmlns:xsd="http://www.w3.org/2001/XMLSchema" xmlns:xs="http://www.w3.org/2001/XMLSchema" xmlns:p="http://schemas.microsoft.com/office/2006/metadata/properties" xmlns:ns2="418cac96-fec9-40a4-8bc5-7f52a5c525b0" xmlns:ns3="ceebd3b4-5a2c-486e-8a92-9bd637ffb312" targetNamespace="http://schemas.microsoft.com/office/2006/metadata/properties" ma:root="true" ma:fieldsID="792f03188e84a98f97116e93b5f1fe90" ns2:_="" ns3:_="">
    <xsd:import namespace="418cac96-fec9-40a4-8bc5-7f52a5c525b0"/>
    <xsd:import namespace="ceebd3b4-5a2c-486e-8a92-9bd637ffb31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8cac96-fec9-40a4-8bc5-7f52a5c525b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Značky obrázků" ma:readOnly="false" ma:fieldId="{5cf76f15-5ced-4ddc-b409-7134ff3c332f}" ma:taxonomyMulti="true" ma:sspId="00968d64-1f8e-441e-963a-d9e2b804888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eebd3b4-5a2c-486e-8a92-9bd637ffb312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e96a4ebe-47b3-473d-b803-0a4cb0b025d9}" ma:internalName="TaxCatchAll" ma:showField="CatchAllData" ma:web="ceebd3b4-5a2c-486e-8a92-9bd637ffb31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ceebd3b4-5a2c-486e-8a92-9bd637ffb312" xsi:nil="true"/>
    <lcf76f155ced4ddcb4097134ff3c332f xmlns="418cac96-fec9-40a4-8bc5-7f52a5c525b0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B8BB54DD-6CEC-4E05-B3F3-BD85C7E31808}"/>
</file>

<file path=customXml/itemProps2.xml><?xml version="1.0" encoding="utf-8"?>
<ds:datastoreItem xmlns:ds="http://schemas.openxmlformats.org/officeDocument/2006/customXml" ds:itemID="{A566DFEA-2C46-4C4F-970F-C14FE6FBA437}"/>
</file>

<file path=customXml/itemProps3.xml><?xml version="1.0" encoding="utf-8"?>
<ds:datastoreItem xmlns:ds="http://schemas.openxmlformats.org/officeDocument/2006/customXml" ds:itemID="{33F583B9-8449-4B7E-B0D2-0B7963C4F48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SUMARIZACE</vt:lpstr>
      <vt:lpstr>revize 2022 SO 18 VO</vt:lpstr>
      <vt:lpstr>'revize 2022 SO 18 VO'!Oblast_tisku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Qcomposer export c J.Ulman 2003"/&gt;</dc:title>
  <dc:creator>Zdeněk Illek</dc:creator>
  <cp:lastModifiedBy>anonym</cp:lastModifiedBy>
  <dcterms:created xsi:type="dcterms:W3CDTF">2022-06-27T09:09:54Z</dcterms:created>
  <dcterms:modified xsi:type="dcterms:W3CDTF">2022-11-15T07:54:06Z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0x010100A31EF32B5FB6A04BADAC0E4E95C8C92C</vt:lpwstr>
  </property>
</Properties>
</file>